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 A. Furukawa\Dropbox\AAAAA\ADMINISTRATION\京都大学\ホームページ開設\furukawa-lab\files\"/>
    </mc:Choice>
  </mc:AlternateContent>
  <xr:revisionPtr revIDLastSave="0" documentId="8_{6908D950-0DEA-4FEC-B3B8-524D79FF1AFA}" xr6:coauthVersionLast="38" xr6:coauthVersionMax="38" xr10:uidLastSave="{00000000-0000-0000-0000-000000000000}"/>
  <bookViews>
    <workbookView xWindow="5304" yWindow="1200" windowWidth="11808" windowHeight="3696" activeTab="1" xr2:uid="{00000000-000D-0000-FFFF-FFFF00000000}"/>
  </bookViews>
  <sheets>
    <sheet name="using data up to week 1" sheetId="2" r:id="rId1"/>
    <sheet name="using data up to week 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H2" i="2"/>
  <c r="I2" i="2" l="1"/>
  <c r="J2" i="2" s="1"/>
  <c r="G2" i="1" l="1"/>
  <c r="H2" i="1" s="1"/>
</calcChain>
</file>

<file path=xl/sharedStrings.xml><?xml version="1.0" encoding="utf-8"?>
<sst xmlns="http://schemas.openxmlformats.org/spreadsheetml/2006/main" count="18" uniqueCount="12">
  <si>
    <t>prob</t>
    <phoneticPr fontId="1"/>
  </si>
  <si>
    <t>age</t>
    <phoneticPr fontId="1"/>
  </si>
  <si>
    <t>logit</t>
    <phoneticPr fontId="1"/>
  </si>
  <si>
    <t>exp(logit)</t>
    <phoneticPr fontId="1"/>
  </si>
  <si>
    <t>education (years)</t>
  </si>
  <si>
    <t>length of episode (months)</t>
  </si>
  <si>
    <t>PHQ-9 at week 3</t>
  </si>
  <si>
    <t>BDI-II at week 3</t>
  </si>
  <si>
    <t>PHQ-9 at week 0</t>
  </si>
  <si>
    <t>PHQ-9 at week 1</t>
  </si>
  <si>
    <t>BDI-II at week 1</t>
  </si>
  <si>
    <t>FIBSER at week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</si>
</sst>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9" fontId="0" fillId="0" borderId="2" xfId="1" applyFon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"/>
  <sheetViews>
    <sheetView workbookViewId="0">
      <selection activeCell="J2" sqref="J2"/>
    </sheetView>
  </sheetViews>
  <sheetFormatPr defaultRowHeight="18" x14ac:dyDescent="0.45"/>
  <sheetData>
    <row r="1" spans="1:10" ht="18.600000000000001" thickBot="1" x14ac:dyDescent="0.5">
      <c r="A1" t="s">
        <v>1</v>
      </c>
      <c r="B1" t="s">
        <v>4</v>
      </c>
      <c r="C1" t="s">
        <v>5</v>
      </c>
      <c r="D1" t="s">
        <v>8</v>
      </c>
      <c r="E1" t="s">
        <v>9</v>
      </c>
      <c r="F1" t="s">
        <v>10</v>
      </c>
      <c r="G1" t="s">
        <v>11</v>
      </c>
      <c r="H1" t="s">
        <v>2</v>
      </c>
      <c r="I1" t="s">
        <v>3</v>
      </c>
      <c r="J1" t="s">
        <v>0</v>
      </c>
    </row>
    <row r="2" spans="1:10" ht="18.600000000000001" thickBot="1" x14ac:dyDescent="0.5">
      <c r="A2" s="1">
        <v>25</v>
      </c>
      <c r="B2" s="1">
        <v>16</v>
      </c>
      <c r="C2" s="1">
        <v>0</v>
      </c>
      <c r="D2" s="1">
        <v>10</v>
      </c>
      <c r="E2" s="1">
        <v>4</v>
      </c>
      <c r="F2" s="1">
        <v>10</v>
      </c>
      <c r="G2" s="1">
        <v>6</v>
      </c>
      <c r="H2">
        <f>-0.841 +0.059*D2 +0.028*A2+0.087*B2 -0.045*C2 -0.076*E2 -0.056*F2 -0.056*G2</f>
        <v>0.64099999999999979</v>
      </c>
      <c r="I2">
        <f>EXP(H2)</f>
        <v>1.8983783087408548</v>
      </c>
      <c r="J2" s="2">
        <f>I2/(1+I2)</f>
        <v>0.65497947697709935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"/>
  <sheetViews>
    <sheetView tabSelected="1" workbookViewId="0">
      <selection activeCell="A3" sqref="A3"/>
    </sheetView>
  </sheetViews>
  <sheetFormatPr defaultRowHeight="18" x14ac:dyDescent="0.45"/>
  <sheetData>
    <row r="1" spans="1:8" ht="18.600000000000001" thickBot="1" x14ac:dyDescent="0.5">
      <c r="A1" t="s">
        <v>1</v>
      </c>
      <c r="B1" t="s">
        <v>4</v>
      </c>
      <c r="C1" t="s">
        <v>5</v>
      </c>
      <c r="D1" t="s">
        <v>6</v>
      </c>
      <c r="E1" t="s">
        <v>7</v>
      </c>
      <c r="F1" t="s">
        <v>2</v>
      </c>
      <c r="G1" t="s">
        <v>3</v>
      </c>
      <c r="H1" t="s">
        <v>0</v>
      </c>
    </row>
    <row r="2" spans="1:8" ht="18.600000000000001" thickBot="1" x14ac:dyDescent="0.5">
      <c r="A2" s="1">
        <v>60</v>
      </c>
      <c r="B2" s="1">
        <v>9</v>
      </c>
      <c r="C2" s="1">
        <v>12</v>
      </c>
      <c r="D2" s="1">
        <v>4</v>
      </c>
      <c r="E2" s="1">
        <v>10</v>
      </c>
      <c r="F2">
        <f>0.343+0.029*A2+0.08*B2-0.037*C2-0.176*D2-0.061*E2</f>
        <v>1.0449999999999999</v>
      </c>
      <c r="G2">
        <f>EXP(F2)</f>
        <v>2.8433985236517687</v>
      </c>
      <c r="H2" s="2">
        <f>G2/(1+G2)</f>
        <v>0.73981360666968787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using data up to week 1</vt:lpstr>
      <vt:lpstr>using data up to week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TAF</dc:creator>
  <cp:lastModifiedBy>Toshi A. Furukawa</cp:lastModifiedBy>
  <dcterms:created xsi:type="dcterms:W3CDTF">2017-03-20T03:13:03Z</dcterms:created>
  <dcterms:modified xsi:type="dcterms:W3CDTF">2018-11-02T12:12:43Z</dcterms:modified>
</cp:coreProperties>
</file>